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491CE127-9709-45A3-8594-1574B2B18C3B}" xr6:coauthVersionLast="47" xr6:coauthVersionMax="47" xr10:uidLastSave="{00000000-0000-0000-0000-000000000000}"/>
  <bookViews>
    <workbookView xWindow="-108" yWindow="-108" windowWidth="23256" windowHeight="12456" xr2:uid="{00000000-000D-0000-FFFF-FFFF00000000}"/>
  </bookViews>
  <sheets>
    <sheet name="Cotton Related Goods Manufactur" sheetId="2" r:id="rId1"/>
  </sheets>
  <definedNames>
    <definedName name="_xlnm.Print_Area" localSheetId="0">'Cotton Related Goods Manufactur'!$A$1:$X$26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T17" i="2" l="1"/>
  <c r="U17" i="2" s="1"/>
  <c r="T18" i="2"/>
  <c r="U18" i="2" s="1"/>
  <c r="T19" i="2"/>
  <c r="T20" i="2"/>
  <c r="U20" i="2" s="1"/>
  <c r="T21" i="2"/>
  <c r="T22" i="2"/>
  <c r="T23" i="2"/>
  <c r="T24" i="2"/>
  <c r="U24" i="2" s="1"/>
  <c r="T25" i="2"/>
  <c r="U25" i="2" s="1"/>
  <c r="T26" i="2"/>
  <c r="U26" i="2" s="1"/>
  <c r="T27" i="2"/>
  <c r="P17" i="2"/>
  <c r="P18" i="2"/>
  <c r="P19" i="2"/>
  <c r="P20" i="2"/>
  <c r="P21" i="2"/>
  <c r="P22" i="2"/>
  <c r="P23" i="2"/>
  <c r="P24" i="2"/>
  <c r="P25" i="2"/>
  <c r="P26" i="2"/>
  <c r="P27" i="2"/>
  <c r="T10" i="2"/>
  <c r="P10" i="2"/>
  <c r="T11" i="2"/>
  <c r="P11" i="2"/>
  <c r="T12" i="2"/>
  <c r="P12" i="2"/>
  <c r="T13" i="2"/>
  <c r="P13" i="2"/>
  <c r="T14" i="2"/>
  <c r="P14" i="2"/>
  <c r="T15" i="2"/>
  <c r="P15" i="2"/>
  <c r="T16" i="2"/>
  <c r="P16" i="2"/>
  <c r="T9" i="2"/>
  <c r="P9" i="2"/>
  <c r="U23" i="2" l="1"/>
  <c r="U22" i="2"/>
  <c r="U27" i="2"/>
  <c r="U21" i="2"/>
  <c r="U19" i="2"/>
  <c r="U12" i="2"/>
  <c r="U10" i="2"/>
  <c r="U11" i="2"/>
  <c r="U9" i="2"/>
  <c r="U13" i="2"/>
  <c r="U16" i="2"/>
  <c r="U14" i="2"/>
  <c r="U15" i="2"/>
</calcChain>
</file>

<file path=xl/sharedStrings.xml><?xml version="1.0" encoding="utf-8"?>
<sst xmlns="http://schemas.openxmlformats.org/spreadsheetml/2006/main" count="85" uniqueCount="66">
  <si>
    <t>S. No.</t>
  </si>
  <si>
    <t>Factory Evaluated Score</t>
  </si>
  <si>
    <t>Product Evaluation Parameters</t>
  </si>
  <si>
    <t>Product Evaluated Score</t>
  </si>
  <si>
    <t>Total Technical Score</t>
  </si>
  <si>
    <t>Evaluation visit Score</t>
  </si>
  <si>
    <t>Ref. No. of item in MCC Formulary</t>
  </si>
  <si>
    <t>Generic Name of Item</t>
  </si>
  <si>
    <t>Trade Name</t>
  </si>
  <si>
    <t>General Product Information</t>
  </si>
  <si>
    <t>Name of Firm</t>
  </si>
  <si>
    <t>Physical examination of the quoted item/s by the MCC expert/s. Rejection of the quoted item/s by the MCC expert/s shall lead to disqualification of the said item/s.</t>
  </si>
  <si>
    <t>Technical Evaluation Matrix</t>
  </si>
  <si>
    <t>Documents Based Factory Score</t>
  </si>
  <si>
    <t>Factory Technical Evaluation Parameters</t>
  </si>
  <si>
    <t>Sizes and specifications</t>
  </si>
  <si>
    <t>Samples evaluation by DTL (Failure to comply with relevant standards shall lead to Disqualification of the quoted products)</t>
  </si>
  <si>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r>
      <rPr>
        <sz val="12"/>
        <rFont val="Times New Roman"/>
        <family val="1"/>
      </rPr>
      <t xml:space="preserve">
</t>
    </r>
  </si>
  <si>
    <r>
      <t xml:space="preserve">Adequate availability of qualified &amp; relevant Human Resource as per the requirements laid down in DRAP regulations.
</t>
    </r>
    <r>
      <rPr>
        <b/>
        <sz val="12"/>
        <rFont val="Times New Roman"/>
        <family val="1"/>
      </rPr>
      <t>(Certified by the senior executive of the firm &amp; evaluated by MCC expert/s at the time of inspection, Non-availability shall lead to disqualification of the section/s or firm).</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</si>
  <si>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</si>
  <si>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Functional and effective Airconditioning &amp; Ventilation System as per the requirements laid down by DRAP
</t>
    </r>
    <r>
      <rPr>
        <b/>
        <sz val="12"/>
        <rFont val="Times New Roman"/>
        <family val="1"/>
      </rPr>
      <t>(Evaluated by the MCC expert/s at the time of inspection, Non functionality of the Air Conditioning &amp; Ventilation system in specified section shall lead to disqualification of the section or firm)</t>
    </r>
  </si>
  <si>
    <r>
      <t xml:space="preserve">Adequate availability of equipment / instruments in QC labs performing relevant official tests as well as compliance to Good laboratory practices (GLP) in all Labs and Current Good Manufacturing Practices (cGMP) throughout the production facility.
</t>
    </r>
    <r>
      <rPr>
        <b/>
        <sz val="12"/>
        <rFont val="Times New Roman"/>
        <family val="1"/>
      </rPr>
      <t>(Evaluated by the MCC expert/s at the time of inspection, Non availability of adequate and appropriate equipment / instruments and non-compliance to GLP , cGMP shall lead to disqualification of the relevant section or firm)</t>
    </r>
  </si>
  <si>
    <r>
      <t xml:space="preserve">Appropriate storage of raw material, in process and finished goods with compliance to Good storage practices (GSP)
</t>
    </r>
    <r>
      <rPr>
        <b/>
        <sz val="12"/>
        <rFont val="Times New Roman"/>
        <family val="1"/>
      </rPr>
      <t>(To be evaluated by the MCC expert/s at the time of inspection, Non compliance to GSP shall lead to disqualification of the relevant section or firm)</t>
    </r>
  </si>
  <si>
    <t>Evaluation Criteria for Manufacturers of Cotton &amp; Related Goods for Government MCC 2025-26</t>
  </si>
  <si>
    <r>
      <t xml:space="preserve">Valid ISO 45001 certificate of the facility where the quoted product is manufactured, issued by PNAC accredited body (duly attested by senior executive of the firm). 
</t>
    </r>
    <r>
      <rPr>
        <b/>
        <sz val="12"/>
        <rFont val="Times New Roman"/>
        <family val="1"/>
      </rPr>
      <t>Online verification link shall be provided.</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</si>
  <si>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</si>
  <si>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Valid documents of the Federal Board of Revenue (FBR) showing the total financial turnover of the firm for the last year i.e FY 2023-24 or latest. A minimum turnover of PKR 100 million is required for award of marks in this parameter. (The document shall be attested by a Senior executive of the firm)</t>
  </si>
  <si>
    <t>Cotton (Surgical) Corded BPC</t>
  </si>
  <si>
    <t>200 gm</t>
  </si>
  <si>
    <t>Surgee Cotton</t>
  </si>
  <si>
    <t>100 gm</t>
  </si>
  <si>
    <t>Cotton Bandages (Surgical) B.P Type II</t>
  </si>
  <si>
    <t>6.5 cm x 4 m</t>
  </si>
  <si>
    <t>Surgee Bandage</t>
  </si>
  <si>
    <t>7.5 cm x 4m</t>
  </si>
  <si>
    <t>10 cm x 4 m</t>
  </si>
  <si>
    <t>15 cm x 4 m</t>
  </si>
  <si>
    <t>Crepe Bandages BPC</t>
  </si>
  <si>
    <t>7.5cm x 4.5m</t>
  </si>
  <si>
    <t>Surgee Crepe Bandage</t>
  </si>
  <si>
    <t>10cm x 4.5m</t>
  </si>
  <si>
    <t>15cm x 4.5m</t>
  </si>
  <si>
    <t>Eye Pads sterile</t>
  </si>
  <si>
    <t>6cm x 8cm</t>
  </si>
  <si>
    <t>Surgee Optic</t>
  </si>
  <si>
    <t>Gauze Cloth Roll packing</t>
  </si>
  <si>
    <t>100 cm x 20 m</t>
  </si>
  <si>
    <t>Surgee Absorbent Gauze Cloth</t>
  </si>
  <si>
    <t>100 cm x 40 m</t>
  </si>
  <si>
    <t>Paraffin Gauze dressing (Tulle) with Chlorhexidine</t>
  </si>
  <si>
    <t>10x10 cm</t>
  </si>
  <si>
    <t>Surgee Tulle</t>
  </si>
  <si>
    <t>Sterile Gauze Dressing Pad (X-ray detectable Radiopaque) (USP/BP/BPC)
Among the three different monograph specifications only one (the best evaluated bid) shall be selected in the combined competition</t>
  </si>
  <si>
    <t>Blister pack 10x10cm, 8 ply</t>
  </si>
  <si>
    <t>Surgee Gauze(St.)</t>
  </si>
  <si>
    <t>Sterile Gauze Dressing Pad (X-ray detectable Radiopaque) (USP/BP/BPC)
Among the three different monograph specifications only one (the best evaluated</t>
  </si>
  <si>
    <t>Blister pack 15x15cm, 8 ply</t>
  </si>
  <si>
    <t>Blister pack 30x30cm, 4 ply</t>
  </si>
  <si>
    <t>Surgee Gauze/Sponges(St.)</t>
  </si>
  <si>
    <t>Sterile Gauze Dressing Pad (USP/BP/BPC),
Among the three different monograph specifications only one (the best evaluated bid) shall be selected in the combined competition</t>
  </si>
  <si>
    <t>Blister pack 10x10 cm, 8 ply</t>
  </si>
  <si>
    <t>Blister pack 15x15 cm, 8 ply</t>
  </si>
  <si>
    <t>Rehman Rainbow, Lahore</t>
  </si>
  <si>
    <t>The inspection team at the time of inspection observed that,
1.	The Paraffin and Chlorhexidine area was observed to be locked with no internal lighting, and the ambient temperature and humidity recorded was 32.9°C and 65% respectively. This indicates a lack of environmental monitoring and control in a sensitive processing area
2.	Upon request, no analytical test records or certificates of analysis (CoA) for active pharmaceutical ingredients (APIs) were provided to the inspection team, indicating non-compliance with documentation and traceability requirements as per GMP guidelines.
3.	In the raw material storage area, no logbook or material movement record was maintained. Additionally, no APIs were present, and the area was found to be unattended, with no store in-charge or qualified pharmacist present at the time of inspection, violating basic GMP and accountability practices. Hence, the firm is NOT-RECOMMENDED for PARAFFIN/ CHLORHEXIDINE GAUZE (ALL TYPES / SIZES.</t>
  </si>
  <si>
    <r>
      <t xml:space="preserve">Valid ISO 9001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</si>
  <si>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13485 certificate of the facility where the quoted product is manufactured, (duly attested by senior executive of the firm).
</t>
    </r>
    <r>
      <rPr>
        <b/>
        <sz val="12"/>
        <rFont val="Times New Roman"/>
        <family val="1"/>
      </rPr>
      <t>Online verification link shall be provided.</t>
    </r>
    <r>
      <rPr>
        <sz val="12"/>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</si>
</sst>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u/>
      <sz val="11"/>
      <color theme="10"/>
      <name val="Calibri"/>
      <family val="2"/>
      <scheme val="minor"/>
    </font>
    <font>
      <u/>
      <sz val="11"/>
      <color theme="11"/>
      <name val="Calibri"/>
      <family val="2"/>
      <scheme val="minor"/>
    </font>
    <font>
      <b/>
      <sz val="14"/>
      <name val="Calibri"/>
      <family val="2"/>
      <scheme val="minor"/>
    </font>
    <font>
      <sz val="14"/>
      <color theme="1"/>
      <name val="Calibri"/>
      <family val="2"/>
      <scheme val="minor"/>
    </font>
    <font>
      <sz val="12"/>
      <name val="Times New Roman"/>
      <family val="1"/>
    </font>
    <font>
      <b/>
      <sz val="12"/>
      <name val="Times New Roman"/>
      <family val="1"/>
    </font>
    <font>
      <b/>
      <sz val="16"/>
      <name val="Calibri"/>
      <family val="2"/>
      <scheme val="minor"/>
    </font>
    <font>
      <sz val="12"/>
      <color theme="1"/>
      <name val="Times New Roman"/>
      <family val="1"/>
    </font>
    <font>
      <b/>
      <sz val="20"/>
      <name val="Calibri"/>
      <family val="2"/>
      <scheme val="minor"/>
    </font>
    <font>
      <b/>
      <sz val="14"/>
      <name val="Calibri Light"/>
      <family val="1"/>
      <scheme val="major"/>
    </font>
    <font>
      <sz val="14"/>
      <name val="Calibri"/>
      <family val="2"/>
      <scheme val="minor"/>
    </font>
    <font>
      <sz val="11"/>
      <name val="Times New Roman"/>
      <family val="1"/>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1" fillId="0" borderId="0" applyNumberFormat="0" applyFill="0" applyBorder="0" applyAlignment="0" applyProtection="0"/>
    <xf numFmtId="0" fontId="2" fillId="0" borderId="0" applyNumberFormat="0" applyFill="0" applyBorder="0" applyAlignment="0" applyProtection="0"/>
  </cellStyleXfs>
  <cellXfs count="44">
    <xf numFmtId="0" fontId="0" fillId="0" borderId="0" xfId="0"/>
    <xf numFmtId="0" fontId="4" fillId="0" borderId="0" xfId="0" applyFont="1"/>
    <xf numFmtId="0" fontId="4" fillId="0" borderId="0" xfId="0" applyFont="1" applyAlignment="1">
      <alignment horizontal="center"/>
    </xf>
    <xf numFmtId="0" fontId="4" fillId="2" borderId="0" xfId="0" applyFont="1" applyFill="1"/>
    <xf numFmtId="0" fontId="4" fillId="0" borderId="0" xfId="0" applyFont="1" applyAlignment="1">
      <alignment vertical="center"/>
    </xf>
    <xf numFmtId="0" fontId="8" fillId="0" borderId="0" xfId="0" applyFont="1"/>
    <xf numFmtId="0" fontId="3" fillId="0" borderId="1" xfId="0" applyFont="1" applyBorder="1" applyAlignment="1">
      <alignment horizontal="center" vertical="center"/>
    </xf>
    <xf numFmtId="0" fontId="5" fillId="0" borderId="1" xfId="0" applyFont="1" applyBorder="1" applyAlignment="1">
      <alignment vertical="top"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0" xfId="0" applyFont="1" applyFill="1"/>
    <xf numFmtId="0" fontId="3" fillId="0" borderId="1" xfId="0" applyFont="1" applyBorder="1" applyAlignment="1">
      <alignment horizontal="center"/>
    </xf>
    <xf numFmtId="0" fontId="5" fillId="0" borderId="1" xfId="0" applyFont="1" applyBorder="1"/>
    <xf numFmtId="0" fontId="5" fillId="0" borderId="1" xfId="0" applyFont="1" applyBorder="1" applyAlignment="1">
      <alignment horizontal="left" vertical="top" wrapText="1"/>
    </xf>
    <xf numFmtId="0" fontId="11" fillId="0" borderId="1" xfId="0" applyFont="1" applyBorder="1" applyAlignment="1">
      <alignment vertical="top" wrapText="1"/>
    </xf>
    <xf numFmtId="0" fontId="3" fillId="0" borderId="1" xfId="0" applyFont="1" applyBorder="1" applyAlignment="1">
      <alignment horizontal="justify" vertical="top" wrapText="1"/>
    </xf>
    <xf numFmtId="0" fontId="3" fillId="0" borderId="1" xfId="0" applyFont="1" applyBorder="1" applyAlignment="1">
      <alignment vertical="top" wrapText="1"/>
    </xf>
    <xf numFmtId="0" fontId="11" fillId="0" borderId="1" xfId="0" applyFont="1" applyBorder="1"/>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12" fillId="0" borderId="1" xfId="0" applyFont="1" applyBorder="1" applyAlignme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xf numFmtId="0" fontId="11" fillId="0" borderId="0" xfId="0" applyFont="1" applyFill="1"/>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12" fillId="0" borderId="1" xfId="0" applyFont="1" applyFill="1" applyBorder="1" applyAlignment="1">
      <alignment vertical="center"/>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5" fillId="0" borderId="1" xfId="0" applyFont="1" applyBorder="1" applyAlignment="1">
      <alignment horizontal="left" vertical="center" wrapText="1"/>
    </xf>
    <xf numFmtId="0" fontId="12" fillId="0" borderId="1" xfId="0" applyFont="1" applyBorder="1" applyAlignment="1">
      <alignment horizontal="center" vertical="center"/>
    </xf>
    <xf numFmtId="0" fontId="12" fillId="0" borderId="1" xfId="0" applyFont="1" applyBorder="1" applyAlignment="1">
      <alignment horizontal="left" vertical="center" wrapText="1"/>
    </xf>
    <xf numFmtId="0" fontId="12" fillId="0" borderId="1" xfId="0" applyFont="1" applyBorder="1" applyAlignment="1">
      <alignmen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3" xfId="0" applyFont="1" applyBorder="1" applyAlignment="1">
      <alignment horizontal="center" vertical="center"/>
    </xf>
    <xf numFmtId="0" fontId="10" fillId="0" borderId="1" xfId="0" applyFont="1" applyBorder="1" applyAlignment="1">
      <alignment horizontal="center" vertical="center" wrapText="1"/>
    </xf>
    <xf numFmtId="0" fontId="5" fillId="0" borderId="1" xfId="0" applyFont="1" applyBorder="1" applyAlignment="1">
      <alignment horizontal="center"/>
    </xf>
    <xf numFmtId="0" fontId="3" fillId="0" borderId="1" xfId="0" applyFont="1" applyBorder="1" applyAlignment="1">
      <alignment horizontal="center" vertical="center"/>
    </xf>
    <xf numFmtId="0" fontId="9" fillId="0" borderId="1" xfId="0" applyFont="1" applyBorder="1" applyAlignment="1">
      <alignment horizontal="left"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27"/>
  <sheetViews>
    <sheetView tabSelected="1" topLeftCell="A11" zoomScale="55" zoomScaleNormal="55" zoomScaleSheetLayoutView="50" zoomScalePageLayoutView="25" workbookViewId="0">
      <selection activeCell="G22" sqref="G22"/>
    </sheetView>
  </sheetViews>
  <sheetFormatPr defaultColWidth="8.5546875" defaultRowHeight="18" x14ac:dyDescent="0.35"/>
  <cols>
    <col min="1" max="1" width="5.44140625" style="1" customWidth="1"/>
    <col min="2" max="2" width="12.109375" style="1" customWidth="1"/>
    <col min="3" max="3" width="40.5546875" style="1" customWidth="1"/>
    <col min="4" max="4" width="16.109375" style="1" customWidth="1"/>
    <col min="5" max="5" width="19.44140625" style="1" customWidth="1"/>
    <col min="6" max="7" width="18.44140625" style="1" customWidth="1"/>
    <col min="8" max="8" width="19.109375" style="1" customWidth="1"/>
    <col min="9" max="9" width="18" style="1" customWidth="1"/>
    <col min="10" max="10" width="18.44140625" style="1" customWidth="1"/>
    <col min="11" max="11" width="23.77734375" style="1" customWidth="1"/>
    <col min="12" max="12" width="21.5546875" style="1" customWidth="1"/>
    <col min="13" max="13" width="24.5546875" style="1" customWidth="1"/>
    <col min="14" max="14" width="22" style="1" customWidth="1"/>
    <col min="15" max="15" width="23.5546875" style="1" customWidth="1"/>
    <col min="16" max="16" width="15.5546875" style="1" customWidth="1"/>
    <col min="17" max="17" width="27.77734375" style="1" customWidth="1"/>
    <col min="18" max="18" width="15.44140625" style="1" customWidth="1"/>
    <col min="19" max="19" width="18" style="1" customWidth="1"/>
    <col min="20" max="21" width="15.5546875" style="1" customWidth="1"/>
    <col min="22" max="16384" width="8.5546875" style="1"/>
  </cols>
  <sheetData>
    <row r="2" spans="1:21" ht="46.35" customHeight="1" x14ac:dyDescent="0.35">
      <c r="A2" s="37" t="s">
        <v>23</v>
      </c>
      <c r="B2" s="38"/>
      <c r="C2" s="38"/>
      <c r="D2" s="38"/>
      <c r="E2" s="38"/>
      <c r="F2" s="38"/>
      <c r="G2" s="38"/>
      <c r="H2" s="38"/>
      <c r="I2" s="38"/>
      <c r="J2" s="38"/>
      <c r="K2" s="38"/>
      <c r="L2" s="38"/>
      <c r="M2" s="38"/>
      <c r="N2" s="38"/>
      <c r="O2" s="38"/>
      <c r="P2" s="38"/>
      <c r="Q2" s="38"/>
      <c r="R2" s="38"/>
      <c r="S2" s="38"/>
      <c r="T2" s="38"/>
      <c r="U2" s="39"/>
    </row>
    <row r="3" spans="1:21" s="4" customFormat="1" ht="24.6" customHeight="1" x14ac:dyDescent="0.3">
      <c r="A3" s="6"/>
      <c r="B3" s="42" t="s">
        <v>10</v>
      </c>
      <c r="C3" s="42"/>
      <c r="D3" s="43" t="s">
        <v>62</v>
      </c>
      <c r="E3" s="43"/>
      <c r="F3" s="43"/>
      <c r="G3" s="43"/>
      <c r="H3" s="43"/>
      <c r="I3" s="43"/>
      <c r="J3" s="43"/>
      <c r="K3" s="43"/>
      <c r="L3" s="43"/>
      <c r="M3" s="43"/>
      <c r="N3" s="43"/>
      <c r="O3" s="43"/>
      <c r="P3" s="43"/>
      <c r="Q3" s="43"/>
      <c r="R3" s="43"/>
      <c r="S3" s="43"/>
      <c r="T3" s="43"/>
      <c r="U3" s="43"/>
    </row>
    <row r="4" spans="1:21" s="4" customFormat="1" ht="22.35" customHeight="1" x14ac:dyDescent="0.3">
      <c r="A4" s="40" t="s">
        <v>0</v>
      </c>
      <c r="B4" s="40" t="s">
        <v>9</v>
      </c>
      <c r="C4" s="40"/>
      <c r="D4" s="40"/>
      <c r="E4" s="40"/>
      <c r="F4" s="40" t="s">
        <v>12</v>
      </c>
      <c r="G4" s="40"/>
      <c r="H4" s="40"/>
      <c r="I4" s="40"/>
      <c r="J4" s="40"/>
      <c r="K4" s="40"/>
      <c r="L4" s="40"/>
      <c r="M4" s="40"/>
      <c r="N4" s="40"/>
      <c r="O4" s="40"/>
      <c r="P4" s="40"/>
      <c r="Q4" s="40"/>
      <c r="R4" s="40"/>
      <c r="S4" s="40"/>
      <c r="T4" s="40"/>
      <c r="U4" s="40"/>
    </row>
    <row r="5" spans="1:21" s="4" customFormat="1" ht="22.35" customHeight="1" x14ac:dyDescent="0.3">
      <c r="A5" s="40"/>
      <c r="B5" s="40"/>
      <c r="C5" s="40"/>
      <c r="D5" s="40"/>
      <c r="E5" s="40"/>
      <c r="F5" s="40" t="s">
        <v>14</v>
      </c>
      <c r="G5" s="40"/>
      <c r="H5" s="40"/>
      <c r="I5" s="40"/>
      <c r="J5" s="40"/>
      <c r="K5" s="40"/>
      <c r="L5" s="40"/>
      <c r="M5" s="40"/>
      <c r="N5" s="40"/>
      <c r="O5" s="40"/>
      <c r="P5" s="40" t="s">
        <v>1</v>
      </c>
      <c r="Q5" s="40" t="s">
        <v>2</v>
      </c>
      <c r="R5" s="40"/>
      <c r="S5" s="40"/>
      <c r="T5" s="40" t="s">
        <v>3</v>
      </c>
      <c r="U5" s="40" t="s">
        <v>4</v>
      </c>
    </row>
    <row r="6" spans="1:21" ht="89.1" customHeight="1" x14ac:dyDescent="0.35">
      <c r="A6" s="40"/>
      <c r="B6" s="40"/>
      <c r="C6" s="40"/>
      <c r="D6" s="40"/>
      <c r="E6" s="40"/>
      <c r="F6" s="40" t="s">
        <v>13</v>
      </c>
      <c r="G6" s="40"/>
      <c r="H6" s="40"/>
      <c r="I6" s="40"/>
      <c r="J6" s="40"/>
      <c r="K6" s="40"/>
      <c r="L6" s="40" t="s">
        <v>5</v>
      </c>
      <c r="M6" s="40"/>
      <c r="N6" s="40"/>
      <c r="O6" s="40"/>
      <c r="P6" s="40"/>
      <c r="Q6" s="40"/>
      <c r="R6" s="40"/>
      <c r="S6" s="40"/>
      <c r="T6" s="40"/>
      <c r="U6" s="40"/>
    </row>
    <row r="7" spans="1:21" s="2" customFormat="1" x14ac:dyDescent="0.35">
      <c r="A7" s="40"/>
      <c r="B7" s="11">
        <v>1</v>
      </c>
      <c r="C7" s="8">
        <v>2</v>
      </c>
      <c r="D7" s="8">
        <v>3</v>
      </c>
      <c r="E7" s="11">
        <v>4</v>
      </c>
      <c r="F7" s="11">
        <v>5</v>
      </c>
      <c r="G7" s="11">
        <v>6</v>
      </c>
      <c r="H7" s="8">
        <v>7</v>
      </c>
      <c r="I7" s="11">
        <v>8</v>
      </c>
      <c r="J7" s="11">
        <v>9</v>
      </c>
      <c r="K7" s="8">
        <v>10</v>
      </c>
      <c r="L7" s="11">
        <v>11</v>
      </c>
      <c r="M7" s="11">
        <v>12</v>
      </c>
      <c r="N7" s="8">
        <v>13</v>
      </c>
      <c r="O7" s="11">
        <v>14</v>
      </c>
      <c r="P7" s="11">
        <v>15</v>
      </c>
      <c r="Q7" s="11">
        <v>16</v>
      </c>
      <c r="R7" s="8">
        <v>17</v>
      </c>
      <c r="S7" s="11">
        <v>18</v>
      </c>
      <c r="T7" s="11">
        <v>19</v>
      </c>
      <c r="U7" s="11">
        <v>20</v>
      </c>
    </row>
    <row r="8" spans="1:21" s="5" customFormat="1" ht="408.75" customHeight="1" x14ac:dyDescent="0.3">
      <c r="A8" s="7"/>
      <c r="B8" s="41"/>
      <c r="C8" s="41"/>
      <c r="D8" s="41"/>
      <c r="E8" s="41"/>
      <c r="F8" s="7" t="s">
        <v>19</v>
      </c>
      <c r="G8" s="7" t="s">
        <v>24</v>
      </c>
      <c r="H8" s="7" t="s">
        <v>64</v>
      </c>
      <c r="I8" s="7" t="s">
        <v>65</v>
      </c>
      <c r="J8" s="7" t="s">
        <v>17</v>
      </c>
      <c r="K8" s="7" t="s">
        <v>26</v>
      </c>
      <c r="L8" s="7" t="s">
        <v>20</v>
      </c>
      <c r="M8" s="7" t="s">
        <v>21</v>
      </c>
      <c r="N8" s="7" t="s">
        <v>22</v>
      </c>
      <c r="O8" s="7" t="s">
        <v>18</v>
      </c>
      <c r="P8" s="12"/>
      <c r="Q8" s="7" t="s">
        <v>25</v>
      </c>
      <c r="R8" s="7" t="s">
        <v>11</v>
      </c>
      <c r="S8" s="13" t="s">
        <v>16</v>
      </c>
      <c r="T8" s="7"/>
      <c r="U8" s="7"/>
    </row>
    <row r="9" spans="1:21" s="3" customFormat="1" ht="72" x14ac:dyDescent="0.35">
      <c r="A9" s="14"/>
      <c r="B9" s="15" t="s">
        <v>6</v>
      </c>
      <c r="C9" s="16" t="s">
        <v>7</v>
      </c>
      <c r="D9" s="15" t="s">
        <v>15</v>
      </c>
      <c r="E9" s="15" t="s">
        <v>8</v>
      </c>
      <c r="F9" s="8">
        <v>3</v>
      </c>
      <c r="G9" s="8">
        <v>3</v>
      </c>
      <c r="H9" s="8">
        <v>3</v>
      </c>
      <c r="I9" s="8">
        <v>4</v>
      </c>
      <c r="J9" s="8">
        <v>5</v>
      </c>
      <c r="K9" s="8">
        <v>3</v>
      </c>
      <c r="L9" s="8">
        <v>6</v>
      </c>
      <c r="M9" s="8">
        <v>6</v>
      </c>
      <c r="N9" s="8">
        <v>6</v>
      </c>
      <c r="O9" s="8">
        <v>6</v>
      </c>
      <c r="P9" s="8">
        <f t="shared" ref="P9:P27" si="0">SUM(F9:O9)</f>
        <v>45</v>
      </c>
      <c r="Q9" s="8">
        <v>5</v>
      </c>
      <c r="R9" s="8">
        <v>10</v>
      </c>
      <c r="S9" s="8">
        <v>10</v>
      </c>
      <c r="T9" s="8">
        <f>SUM(Q9:S9)</f>
        <v>25</v>
      </c>
      <c r="U9" s="8">
        <f>T9+P9</f>
        <v>70</v>
      </c>
    </row>
    <row r="10" spans="1:21" ht="32.4" customHeight="1" x14ac:dyDescent="0.35">
      <c r="A10" s="17"/>
      <c r="B10" s="18">
        <v>967</v>
      </c>
      <c r="C10" s="19" t="s">
        <v>27</v>
      </c>
      <c r="D10" s="19" t="s">
        <v>28</v>
      </c>
      <c r="E10" s="20" t="s">
        <v>29</v>
      </c>
      <c r="F10" s="21">
        <v>3</v>
      </c>
      <c r="G10" s="21">
        <v>3</v>
      </c>
      <c r="H10" s="21">
        <v>3</v>
      </c>
      <c r="I10" s="8">
        <v>4</v>
      </c>
      <c r="J10" s="21">
        <v>5</v>
      </c>
      <c r="K10" s="21">
        <v>3</v>
      </c>
      <c r="L10" s="8">
        <v>6</v>
      </c>
      <c r="M10" s="8">
        <v>6</v>
      </c>
      <c r="N10" s="8">
        <v>6</v>
      </c>
      <c r="O10" s="8">
        <v>6</v>
      </c>
      <c r="P10" s="8">
        <f t="shared" si="0"/>
        <v>45</v>
      </c>
      <c r="Q10" s="22">
        <v>0</v>
      </c>
      <c r="R10" s="8">
        <v>10</v>
      </c>
      <c r="S10" s="8">
        <v>10</v>
      </c>
      <c r="T10" s="8">
        <f t="shared" ref="T10:T16" si="1">SUM(Q10:S10)</f>
        <v>20</v>
      </c>
      <c r="U10" s="8">
        <f t="shared" ref="U10:U16" si="2">T10+P10</f>
        <v>65</v>
      </c>
    </row>
    <row r="11" spans="1:21" ht="32.4" customHeight="1" x14ac:dyDescent="0.35">
      <c r="A11" s="17"/>
      <c r="B11" s="18">
        <v>968</v>
      </c>
      <c r="C11" s="19" t="s">
        <v>27</v>
      </c>
      <c r="D11" s="19" t="s">
        <v>30</v>
      </c>
      <c r="E11" s="20" t="s">
        <v>29</v>
      </c>
      <c r="F11" s="21">
        <v>3</v>
      </c>
      <c r="G11" s="21">
        <v>3</v>
      </c>
      <c r="H11" s="21">
        <v>3</v>
      </c>
      <c r="I11" s="8">
        <v>4</v>
      </c>
      <c r="J11" s="21">
        <v>5</v>
      </c>
      <c r="K11" s="21">
        <v>3</v>
      </c>
      <c r="L11" s="8">
        <v>6</v>
      </c>
      <c r="M11" s="8">
        <v>6</v>
      </c>
      <c r="N11" s="8">
        <v>6</v>
      </c>
      <c r="O11" s="8">
        <v>6</v>
      </c>
      <c r="P11" s="8">
        <f t="shared" si="0"/>
        <v>45</v>
      </c>
      <c r="Q11" s="22">
        <v>0</v>
      </c>
      <c r="R11" s="8">
        <v>10</v>
      </c>
      <c r="S11" s="8">
        <v>10</v>
      </c>
      <c r="T11" s="8">
        <f t="shared" si="1"/>
        <v>20</v>
      </c>
      <c r="U11" s="8">
        <f t="shared" si="2"/>
        <v>65</v>
      </c>
    </row>
    <row r="12" spans="1:21" ht="32.4" customHeight="1" x14ac:dyDescent="0.35">
      <c r="A12" s="17"/>
      <c r="B12" s="18">
        <v>969</v>
      </c>
      <c r="C12" s="19" t="s">
        <v>31</v>
      </c>
      <c r="D12" s="19" t="s">
        <v>32</v>
      </c>
      <c r="E12" s="20" t="s">
        <v>33</v>
      </c>
      <c r="F12" s="21">
        <v>3</v>
      </c>
      <c r="G12" s="21">
        <v>3</v>
      </c>
      <c r="H12" s="21">
        <v>3</v>
      </c>
      <c r="I12" s="8">
        <v>4</v>
      </c>
      <c r="J12" s="21">
        <v>5</v>
      </c>
      <c r="K12" s="21">
        <v>3</v>
      </c>
      <c r="L12" s="8">
        <v>6</v>
      </c>
      <c r="M12" s="8">
        <v>6</v>
      </c>
      <c r="N12" s="8">
        <v>6</v>
      </c>
      <c r="O12" s="8">
        <v>6</v>
      </c>
      <c r="P12" s="8">
        <f t="shared" si="0"/>
        <v>45</v>
      </c>
      <c r="Q12" s="22">
        <v>0</v>
      </c>
      <c r="R12" s="8">
        <v>10</v>
      </c>
      <c r="S12" s="8">
        <v>10</v>
      </c>
      <c r="T12" s="8">
        <f t="shared" si="1"/>
        <v>20</v>
      </c>
      <c r="U12" s="8">
        <f t="shared" si="2"/>
        <v>65</v>
      </c>
    </row>
    <row r="13" spans="1:21" ht="32.4" customHeight="1" x14ac:dyDescent="0.35">
      <c r="A13" s="17"/>
      <c r="B13" s="18">
        <v>970</v>
      </c>
      <c r="C13" s="19" t="s">
        <v>31</v>
      </c>
      <c r="D13" s="19" t="s">
        <v>34</v>
      </c>
      <c r="E13" s="20" t="s">
        <v>33</v>
      </c>
      <c r="F13" s="21">
        <v>3</v>
      </c>
      <c r="G13" s="21">
        <v>3</v>
      </c>
      <c r="H13" s="21">
        <v>3</v>
      </c>
      <c r="I13" s="8">
        <v>4</v>
      </c>
      <c r="J13" s="21">
        <v>5</v>
      </c>
      <c r="K13" s="21">
        <v>3</v>
      </c>
      <c r="L13" s="8">
        <v>6</v>
      </c>
      <c r="M13" s="8">
        <v>6</v>
      </c>
      <c r="N13" s="8">
        <v>6</v>
      </c>
      <c r="O13" s="8">
        <v>6</v>
      </c>
      <c r="P13" s="8">
        <f t="shared" si="0"/>
        <v>45</v>
      </c>
      <c r="Q13" s="22">
        <v>0</v>
      </c>
      <c r="R13" s="8">
        <v>10</v>
      </c>
      <c r="S13" s="8">
        <v>10</v>
      </c>
      <c r="T13" s="8">
        <f t="shared" si="1"/>
        <v>20</v>
      </c>
      <c r="U13" s="8">
        <f t="shared" si="2"/>
        <v>65</v>
      </c>
    </row>
    <row r="14" spans="1:21" ht="32.4" customHeight="1" x14ac:dyDescent="0.35">
      <c r="A14" s="17"/>
      <c r="B14" s="18">
        <v>971</v>
      </c>
      <c r="C14" s="19" t="s">
        <v>31</v>
      </c>
      <c r="D14" s="19" t="s">
        <v>35</v>
      </c>
      <c r="E14" s="20" t="s">
        <v>33</v>
      </c>
      <c r="F14" s="21">
        <v>3</v>
      </c>
      <c r="G14" s="21">
        <v>3</v>
      </c>
      <c r="H14" s="21">
        <v>3</v>
      </c>
      <c r="I14" s="8">
        <v>4</v>
      </c>
      <c r="J14" s="21">
        <v>5</v>
      </c>
      <c r="K14" s="21">
        <v>3</v>
      </c>
      <c r="L14" s="8">
        <v>6</v>
      </c>
      <c r="M14" s="8">
        <v>6</v>
      </c>
      <c r="N14" s="8">
        <v>6</v>
      </c>
      <c r="O14" s="8">
        <v>6</v>
      </c>
      <c r="P14" s="8">
        <f t="shared" si="0"/>
        <v>45</v>
      </c>
      <c r="Q14" s="22">
        <v>0</v>
      </c>
      <c r="R14" s="8">
        <v>10</v>
      </c>
      <c r="S14" s="8">
        <v>10</v>
      </c>
      <c r="T14" s="8">
        <f t="shared" si="1"/>
        <v>20</v>
      </c>
      <c r="U14" s="8">
        <f t="shared" si="2"/>
        <v>65</v>
      </c>
    </row>
    <row r="15" spans="1:21" ht="32.4" customHeight="1" x14ac:dyDescent="0.35">
      <c r="A15" s="17"/>
      <c r="B15" s="18">
        <v>972</v>
      </c>
      <c r="C15" s="19" t="s">
        <v>31</v>
      </c>
      <c r="D15" s="19" t="s">
        <v>36</v>
      </c>
      <c r="E15" s="20" t="s">
        <v>33</v>
      </c>
      <c r="F15" s="21">
        <v>3</v>
      </c>
      <c r="G15" s="21">
        <v>3</v>
      </c>
      <c r="H15" s="21">
        <v>3</v>
      </c>
      <c r="I15" s="8">
        <v>4</v>
      </c>
      <c r="J15" s="21">
        <v>5</v>
      </c>
      <c r="K15" s="21">
        <v>3</v>
      </c>
      <c r="L15" s="8">
        <v>6</v>
      </c>
      <c r="M15" s="8">
        <v>6</v>
      </c>
      <c r="N15" s="8">
        <v>6</v>
      </c>
      <c r="O15" s="8">
        <v>6</v>
      </c>
      <c r="P15" s="8">
        <f t="shared" si="0"/>
        <v>45</v>
      </c>
      <c r="Q15" s="22">
        <v>0</v>
      </c>
      <c r="R15" s="8">
        <v>10</v>
      </c>
      <c r="S15" s="8">
        <v>10</v>
      </c>
      <c r="T15" s="8">
        <f t="shared" si="1"/>
        <v>20</v>
      </c>
      <c r="U15" s="8">
        <f t="shared" si="2"/>
        <v>65</v>
      </c>
    </row>
    <row r="16" spans="1:21" x14ac:dyDescent="0.35">
      <c r="A16" s="17"/>
      <c r="B16" s="18">
        <v>979</v>
      </c>
      <c r="C16" s="19" t="s">
        <v>37</v>
      </c>
      <c r="D16" s="19" t="s">
        <v>38</v>
      </c>
      <c r="E16" s="20" t="s">
        <v>39</v>
      </c>
      <c r="F16" s="21">
        <v>3</v>
      </c>
      <c r="G16" s="21">
        <v>3</v>
      </c>
      <c r="H16" s="21">
        <v>3</v>
      </c>
      <c r="I16" s="8">
        <v>4</v>
      </c>
      <c r="J16" s="21">
        <v>5</v>
      </c>
      <c r="K16" s="21">
        <v>3</v>
      </c>
      <c r="L16" s="8">
        <v>6</v>
      </c>
      <c r="M16" s="8">
        <v>6</v>
      </c>
      <c r="N16" s="8">
        <v>6</v>
      </c>
      <c r="O16" s="8">
        <v>6</v>
      </c>
      <c r="P16" s="8">
        <f t="shared" si="0"/>
        <v>45</v>
      </c>
      <c r="Q16" s="22">
        <v>0</v>
      </c>
      <c r="R16" s="8">
        <v>10</v>
      </c>
      <c r="S16" s="8">
        <v>10</v>
      </c>
      <c r="T16" s="8">
        <f t="shared" si="1"/>
        <v>20</v>
      </c>
      <c r="U16" s="8">
        <f t="shared" si="2"/>
        <v>65</v>
      </c>
    </row>
    <row r="17" spans="1:21" x14ac:dyDescent="0.35">
      <c r="A17" s="23"/>
      <c r="B17" s="18">
        <v>980</v>
      </c>
      <c r="C17" s="19" t="s">
        <v>37</v>
      </c>
      <c r="D17" s="19" t="s">
        <v>40</v>
      </c>
      <c r="E17" s="20" t="s">
        <v>39</v>
      </c>
      <c r="F17" s="21">
        <v>3</v>
      </c>
      <c r="G17" s="21">
        <v>3</v>
      </c>
      <c r="H17" s="21">
        <v>3</v>
      </c>
      <c r="I17" s="8">
        <v>4</v>
      </c>
      <c r="J17" s="21">
        <v>5</v>
      </c>
      <c r="K17" s="21">
        <v>3</v>
      </c>
      <c r="L17" s="8">
        <v>6</v>
      </c>
      <c r="M17" s="8">
        <v>6</v>
      </c>
      <c r="N17" s="8">
        <v>6</v>
      </c>
      <c r="O17" s="8">
        <v>6</v>
      </c>
      <c r="P17" s="8">
        <f t="shared" si="0"/>
        <v>45</v>
      </c>
      <c r="Q17" s="22">
        <v>0</v>
      </c>
      <c r="R17" s="8">
        <v>10</v>
      </c>
      <c r="S17" s="8">
        <v>10</v>
      </c>
      <c r="T17" s="8">
        <f t="shared" ref="T17:T27" si="3">SUM(Q17:S17)</f>
        <v>20</v>
      </c>
      <c r="U17" s="8">
        <f t="shared" ref="U17:U27" si="4">T17+P17</f>
        <v>65</v>
      </c>
    </row>
    <row r="18" spans="1:21" s="10" customFormat="1" x14ac:dyDescent="0.35">
      <c r="A18" s="24"/>
      <c r="B18" s="25">
        <v>981</v>
      </c>
      <c r="C18" s="26" t="s">
        <v>37</v>
      </c>
      <c r="D18" s="26" t="s">
        <v>41</v>
      </c>
      <c r="E18" s="27" t="s">
        <v>39</v>
      </c>
      <c r="F18" s="28">
        <v>3</v>
      </c>
      <c r="G18" s="28">
        <v>3</v>
      </c>
      <c r="H18" s="28">
        <v>3</v>
      </c>
      <c r="I18" s="9">
        <v>4</v>
      </c>
      <c r="J18" s="28">
        <v>5</v>
      </c>
      <c r="K18" s="28">
        <v>3</v>
      </c>
      <c r="L18" s="9">
        <v>6</v>
      </c>
      <c r="M18" s="9">
        <v>6</v>
      </c>
      <c r="N18" s="9">
        <v>6</v>
      </c>
      <c r="O18" s="9">
        <v>6</v>
      </c>
      <c r="P18" s="9">
        <f t="shared" si="0"/>
        <v>45</v>
      </c>
      <c r="Q18" s="29">
        <v>0</v>
      </c>
      <c r="R18" s="9">
        <v>10</v>
      </c>
      <c r="S18" s="9">
        <v>0</v>
      </c>
      <c r="T18" s="9">
        <f t="shared" si="3"/>
        <v>10</v>
      </c>
      <c r="U18" s="9">
        <f t="shared" si="4"/>
        <v>55</v>
      </c>
    </row>
    <row r="19" spans="1:21" x14ac:dyDescent="0.35">
      <c r="A19" s="23"/>
      <c r="B19" s="18">
        <v>1076</v>
      </c>
      <c r="C19" s="19" t="s">
        <v>42</v>
      </c>
      <c r="D19" s="19" t="s">
        <v>43</v>
      </c>
      <c r="E19" s="20" t="s">
        <v>44</v>
      </c>
      <c r="F19" s="21">
        <v>3</v>
      </c>
      <c r="G19" s="21">
        <v>3</v>
      </c>
      <c r="H19" s="21">
        <v>3</v>
      </c>
      <c r="I19" s="8">
        <v>4</v>
      </c>
      <c r="J19" s="21">
        <v>5</v>
      </c>
      <c r="K19" s="21">
        <v>3</v>
      </c>
      <c r="L19" s="8">
        <v>6</v>
      </c>
      <c r="M19" s="8">
        <v>6</v>
      </c>
      <c r="N19" s="8">
        <v>6</v>
      </c>
      <c r="O19" s="8">
        <v>6</v>
      </c>
      <c r="P19" s="8">
        <f t="shared" si="0"/>
        <v>45</v>
      </c>
      <c r="Q19" s="22">
        <v>0</v>
      </c>
      <c r="R19" s="8">
        <v>10</v>
      </c>
      <c r="S19" s="8">
        <v>0</v>
      </c>
      <c r="T19" s="8">
        <f t="shared" si="3"/>
        <v>10</v>
      </c>
      <c r="U19" s="8">
        <f t="shared" si="4"/>
        <v>55</v>
      </c>
    </row>
    <row r="20" spans="1:21" x14ac:dyDescent="0.35">
      <c r="A20" s="23"/>
      <c r="B20" s="18">
        <v>1092</v>
      </c>
      <c r="C20" s="19" t="s">
        <v>45</v>
      </c>
      <c r="D20" s="19" t="s">
        <v>46</v>
      </c>
      <c r="E20" s="20" t="s">
        <v>47</v>
      </c>
      <c r="F20" s="21">
        <v>3</v>
      </c>
      <c r="G20" s="21">
        <v>3</v>
      </c>
      <c r="H20" s="21">
        <v>3</v>
      </c>
      <c r="I20" s="8">
        <v>4</v>
      </c>
      <c r="J20" s="21">
        <v>5</v>
      </c>
      <c r="K20" s="21">
        <v>3</v>
      </c>
      <c r="L20" s="8">
        <v>6</v>
      </c>
      <c r="M20" s="8">
        <v>6</v>
      </c>
      <c r="N20" s="8">
        <v>6</v>
      </c>
      <c r="O20" s="8">
        <v>6</v>
      </c>
      <c r="P20" s="8">
        <f t="shared" si="0"/>
        <v>45</v>
      </c>
      <c r="Q20" s="22">
        <v>0</v>
      </c>
      <c r="R20" s="8">
        <v>10</v>
      </c>
      <c r="S20" s="8">
        <v>10</v>
      </c>
      <c r="T20" s="8">
        <f t="shared" si="3"/>
        <v>20</v>
      </c>
      <c r="U20" s="8">
        <f t="shared" si="4"/>
        <v>65</v>
      </c>
    </row>
    <row r="21" spans="1:21" x14ac:dyDescent="0.35">
      <c r="A21" s="23"/>
      <c r="B21" s="18">
        <v>1093</v>
      </c>
      <c r="C21" s="19" t="s">
        <v>45</v>
      </c>
      <c r="D21" s="19" t="s">
        <v>48</v>
      </c>
      <c r="E21" s="20" t="s">
        <v>47</v>
      </c>
      <c r="F21" s="21">
        <v>3</v>
      </c>
      <c r="G21" s="21">
        <v>3</v>
      </c>
      <c r="H21" s="21">
        <v>3</v>
      </c>
      <c r="I21" s="8">
        <v>4</v>
      </c>
      <c r="J21" s="21">
        <v>5</v>
      </c>
      <c r="K21" s="21">
        <v>3</v>
      </c>
      <c r="L21" s="8">
        <v>6</v>
      </c>
      <c r="M21" s="8">
        <v>6</v>
      </c>
      <c r="N21" s="8">
        <v>6</v>
      </c>
      <c r="O21" s="8">
        <v>6</v>
      </c>
      <c r="P21" s="8">
        <f t="shared" si="0"/>
        <v>45</v>
      </c>
      <c r="Q21" s="22">
        <v>0</v>
      </c>
      <c r="R21" s="8">
        <v>10</v>
      </c>
      <c r="S21" s="8">
        <v>10</v>
      </c>
      <c r="T21" s="8">
        <f t="shared" si="3"/>
        <v>20</v>
      </c>
      <c r="U21" s="8">
        <f t="shared" si="4"/>
        <v>65</v>
      </c>
    </row>
    <row r="22" spans="1:21" ht="302.39999999999998" customHeight="1" x14ac:dyDescent="0.35">
      <c r="A22" s="23"/>
      <c r="B22" s="18">
        <v>1173</v>
      </c>
      <c r="C22" s="19" t="s">
        <v>49</v>
      </c>
      <c r="D22" s="19" t="s">
        <v>50</v>
      </c>
      <c r="E22" s="20" t="s">
        <v>51</v>
      </c>
      <c r="F22" s="21">
        <v>3</v>
      </c>
      <c r="G22" s="21">
        <v>3</v>
      </c>
      <c r="H22" s="21">
        <v>3</v>
      </c>
      <c r="I22" s="8">
        <v>4</v>
      </c>
      <c r="J22" s="21">
        <v>5</v>
      </c>
      <c r="K22" s="21">
        <v>3</v>
      </c>
      <c r="L22" s="34" t="s">
        <v>63</v>
      </c>
      <c r="M22" s="35"/>
      <c r="N22" s="35"/>
      <c r="O22" s="36"/>
      <c r="P22" s="8">
        <f t="shared" si="0"/>
        <v>21</v>
      </c>
      <c r="Q22" s="22">
        <v>0</v>
      </c>
      <c r="R22" s="8">
        <v>10</v>
      </c>
      <c r="S22" s="8">
        <v>10</v>
      </c>
      <c r="T22" s="8">
        <f t="shared" si="3"/>
        <v>20</v>
      </c>
      <c r="U22" s="8">
        <f t="shared" si="4"/>
        <v>41</v>
      </c>
    </row>
    <row r="23" spans="1:21" ht="135.6" customHeight="1" x14ac:dyDescent="0.35">
      <c r="A23" s="23"/>
      <c r="B23" s="18">
        <v>1206</v>
      </c>
      <c r="C23" s="30" t="s">
        <v>52</v>
      </c>
      <c r="D23" s="19" t="s">
        <v>53</v>
      </c>
      <c r="E23" s="20" t="s">
        <v>54</v>
      </c>
      <c r="F23" s="21">
        <v>3</v>
      </c>
      <c r="G23" s="21">
        <v>3</v>
      </c>
      <c r="H23" s="21">
        <v>3</v>
      </c>
      <c r="I23" s="8">
        <v>4</v>
      </c>
      <c r="J23" s="21">
        <v>5</v>
      </c>
      <c r="K23" s="21">
        <v>3</v>
      </c>
      <c r="L23" s="8">
        <v>6</v>
      </c>
      <c r="M23" s="8">
        <v>6</v>
      </c>
      <c r="N23" s="8">
        <v>6</v>
      </c>
      <c r="O23" s="8">
        <v>6</v>
      </c>
      <c r="P23" s="8">
        <f t="shared" si="0"/>
        <v>45</v>
      </c>
      <c r="Q23" s="22">
        <v>0</v>
      </c>
      <c r="R23" s="8">
        <v>10</v>
      </c>
      <c r="S23" s="8">
        <v>10</v>
      </c>
      <c r="T23" s="8">
        <f t="shared" si="3"/>
        <v>20</v>
      </c>
      <c r="U23" s="8">
        <f t="shared" si="4"/>
        <v>65</v>
      </c>
    </row>
    <row r="24" spans="1:21" ht="135.6" customHeight="1" x14ac:dyDescent="0.35">
      <c r="A24" s="23"/>
      <c r="B24" s="18">
        <v>1207</v>
      </c>
      <c r="C24" s="30" t="s">
        <v>55</v>
      </c>
      <c r="D24" s="19" t="s">
        <v>56</v>
      </c>
      <c r="E24" s="20" t="s">
        <v>54</v>
      </c>
      <c r="F24" s="21">
        <v>3</v>
      </c>
      <c r="G24" s="21">
        <v>3</v>
      </c>
      <c r="H24" s="21">
        <v>3</v>
      </c>
      <c r="I24" s="8">
        <v>4</v>
      </c>
      <c r="J24" s="21">
        <v>5</v>
      </c>
      <c r="K24" s="21">
        <v>3</v>
      </c>
      <c r="L24" s="8">
        <v>6</v>
      </c>
      <c r="M24" s="8">
        <v>6</v>
      </c>
      <c r="N24" s="8">
        <v>6</v>
      </c>
      <c r="O24" s="8">
        <v>6</v>
      </c>
      <c r="P24" s="8">
        <f t="shared" si="0"/>
        <v>45</v>
      </c>
      <c r="Q24" s="22">
        <v>0</v>
      </c>
      <c r="R24" s="8">
        <v>10</v>
      </c>
      <c r="S24" s="8">
        <v>10</v>
      </c>
      <c r="T24" s="8">
        <f t="shared" si="3"/>
        <v>20</v>
      </c>
      <c r="U24" s="8">
        <f t="shared" si="4"/>
        <v>65</v>
      </c>
    </row>
    <row r="25" spans="1:21" ht="135.6" customHeight="1" x14ac:dyDescent="0.35">
      <c r="A25" s="23"/>
      <c r="B25" s="31">
        <v>1208</v>
      </c>
      <c r="C25" s="32" t="s">
        <v>52</v>
      </c>
      <c r="D25" s="33" t="s">
        <v>57</v>
      </c>
      <c r="E25" s="20" t="s">
        <v>58</v>
      </c>
      <c r="F25" s="21">
        <v>3</v>
      </c>
      <c r="G25" s="21">
        <v>3</v>
      </c>
      <c r="H25" s="21">
        <v>3</v>
      </c>
      <c r="I25" s="8">
        <v>4</v>
      </c>
      <c r="J25" s="21">
        <v>5</v>
      </c>
      <c r="K25" s="21">
        <v>3</v>
      </c>
      <c r="L25" s="8">
        <v>6</v>
      </c>
      <c r="M25" s="8">
        <v>6</v>
      </c>
      <c r="N25" s="8">
        <v>6</v>
      </c>
      <c r="O25" s="8">
        <v>6</v>
      </c>
      <c r="P25" s="8">
        <f t="shared" si="0"/>
        <v>45</v>
      </c>
      <c r="Q25" s="22">
        <v>0</v>
      </c>
      <c r="R25" s="8">
        <v>10</v>
      </c>
      <c r="S25" s="8">
        <v>10</v>
      </c>
      <c r="T25" s="8">
        <f t="shared" si="3"/>
        <v>20</v>
      </c>
      <c r="U25" s="8">
        <f t="shared" si="4"/>
        <v>65</v>
      </c>
    </row>
    <row r="26" spans="1:21" ht="135.6" customHeight="1" x14ac:dyDescent="0.35">
      <c r="A26" s="23"/>
      <c r="B26" s="31">
        <v>1209</v>
      </c>
      <c r="C26" s="32" t="s">
        <v>59</v>
      </c>
      <c r="D26" s="33" t="s">
        <v>60</v>
      </c>
      <c r="E26" s="20" t="s">
        <v>54</v>
      </c>
      <c r="F26" s="21">
        <v>3</v>
      </c>
      <c r="G26" s="21">
        <v>3</v>
      </c>
      <c r="H26" s="21">
        <v>3</v>
      </c>
      <c r="I26" s="8">
        <v>4</v>
      </c>
      <c r="J26" s="21">
        <v>5</v>
      </c>
      <c r="K26" s="21">
        <v>3</v>
      </c>
      <c r="L26" s="8">
        <v>6</v>
      </c>
      <c r="M26" s="8">
        <v>6</v>
      </c>
      <c r="N26" s="8">
        <v>6</v>
      </c>
      <c r="O26" s="8">
        <v>6</v>
      </c>
      <c r="P26" s="8">
        <f t="shared" si="0"/>
        <v>45</v>
      </c>
      <c r="Q26" s="22">
        <v>0</v>
      </c>
      <c r="R26" s="8">
        <v>10</v>
      </c>
      <c r="S26" s="8">
        <v>10</v>
      </c>
      <c r="T26" s="8">
        <f t="shared" si="3"/>
        <v>20</v>
      </c>
      <c r="U26" s="8">
        <f t="shared" si="4"/>
        <v>65</v>
      </c>
    </row>
    <row r="27" spans="1:21" ht="135.6" customHeight="1" x14ac:dyDescent="0.35">
      <c r="A27" s="23"/>
      <c r="B27" s="31">
        <v>1210</v>
      </c>
      <c r="C27" s="32" t="s">
        <v>59</v>
      </c>
      <c r="D27" s="31" t="s">
        <v>61</v>
      </c>
      <c r="E27" s="31" t="s">
        <v>54</v>
      </c>
      <c r="F27" s="21">
        <v>3</v>
      </c>
      <c r="G27" s="21">
        <v>3</v>
      </c>
      <c r="H27" s="21">
        <v>3</v>
      </c>
      <c r="I27" s="8">
        <v>4</v>
      </c>
      <c r="J27" s="21">
        <v>5</v>
      </c>
      <c r="K27" s="21">
        <v>3</v>
      </c>
      <c r="L27" s="8">
        <v>6</v>
      </c>
      <c r="M27" s="8">
        <v>6</v>
      </c>
      <c r="N27" s="8">
        <v>6</v>
      </c>
      <c r="O27" s="8">
        <v>6</v>
      </c>
      <c r="P27" s="8">
        <f t="shared" si="0"/>
        <v>45</v>
      </c>
      <c r="Q27" s="22">
        <v>0</v>
      </c>
      <c r="R27" s="8">
        <v>10</v>
      </c>
      <c r="S27" s="8">
        <v>10</v>
      </c>
      <c r="T27" s="8">
        <f t="shared" si="3"/>
        <v>20</v>
      </c>
      <c r="U27" s="8">
        <f t="shared" si="4"/>
        <v>65</v>
      </c>
    </row>
  </sheetData>
  <mergeCells count="15">
    <mergeCell ref="L22:O22"/>
    <mergeCell ref="A2:U2"/>
    <mergeCell ref="Q5:S6"/>
    <mergeCell ref="B8:E8"/>
    <mergeCell ref="B3:C3"/>
    <mergeCell ref="D3:U3"/>
    <mergeCell ref="A4:A7"/>
    <mergeCell ref="B4:E6"/>
    <mergeCell ref="F4:U4"/>
    <mergeCell ref="F5:O5"/>
    <mergeCell ref="P5:P6"/>
    <mergeCell ref="T5:T6"/>
    <mergeCell ref="U5:U6"/>
    <mergeCell ref="F6:K6"/>
    <mergeCell ref="L6:O6"/>
  </mergeCells>
  <pageMargins left="0.25" right="0.293333333333333" top="0.25" bottom="0.25" header="0.5" footer="0.5"/>
  <pageSetup paperSize="5" scale="39"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Cotton Related Goods Manufactur</vt:lpstr>
      <vt:lpstr>'Cotton Related Goods Manufactur'!Print_Area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2025-11-19T15:52:08Z</cp:lastPrinted>
  <dcterms:created xsi:type="dcterms:W3CDTF">2016-06-03T11:52:50Z</dcterms:created>
  <dcterms:modified xsi:type="dcterms:W3CDTF">2025-11-19T15:52:11Z</dcterms:modified>
</cp:coreProperties>
</file>